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usk5\Desktop\"/>
    </mc:Choice>
  </mc:AlternateContent>
  <xr:revisionPtr revIDLastSave="0" documentId="8_{11A3780D-6264-453B-B870-5C48F7A0E088}" xr6:coauthVersionLast="47" xr6:coauthVersionMax="47" xr10:uidLastSave="{00000000-0000-0000-0000-000000000000}"/>
  <bookViews>
    <workbookView xWindow="38280" yWindow="-1965" windowWidth="29040" windowHeight="15720" xr2:uid="{AAF32534-A6D9-497C-9B3C-339DA6E50A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1" l="1"/>
  <c r="G3" i="1"/>
  <c r="G4" i="1"/>
  <c r="G5" i="1"/>
  <c r="G2" i="1"/>
  <c r="F6" i="1"/>
  <c r="F3" i="1"/>
  <c r="F4" i="1"/>
  <c r="F5" i="1"/>
  <c r="F2" i="1"/>
  <c r="E6" i="1"/>
  <c r="D6" i="1"/>
  <c r="C6" i="1"/>
  <c r="B6" i="1"/>
  <c r="D3" i="1"/>
  <c r="E3" i="1" s="1"/>
  <c r="D4" i="1"/>
  <c r="E4" i="1" s="1"/>
  <c r="D5" i="1"/>
  <c r="E5" i="1" s="1"/>
  <c r="D2" i="1"/>
  <c r="E2" i="1" s="1"/>
</calcChain>
</file>

<file path=xl/sharedStrings.xml><?xml version="1.0" encoding="utf-8"?>
<sst xmlns="http://schemas.openxmlformats.org/spreadsheetml/2006/main" count="15" uniqueCount="15">
  <si>
    <t>정당</t>
  </si>
  <si>
    <t>정당득표율</t>
  </si>
  <si>
    <t>국민의미래</t>
  </si>
  <si>
    <t>더불어민주연합</t>
  </si>
  <si>
    <t>조국혁신당</t>
  </si>
  <si>
    <t>개혁신당</t>
  </si>
  <si>
    <t>득표율 보정</t>
    <phoneticPr fontId="3" type="noConversion"/>
  </si>
  <si>
    <t>의석배분공식</t>
    <phoneticPr fontId="3" type="noConversion"/>
  </si>
  <si>
    <t>의석할당정당 외 당선수</t>
    <phoneticPr fontId="3" type="noConversion"/>
  </si>
  <si>
    <t>지역구당선</t>
    <phoneticPr fontId="3" type="noConversion"/>
  </si>
  <si>
    <r>
      <rPr>
        <sz val="11"/>
        <color rgb="FF222222"/>
        <rFont val="맑은 고딕"/>
        <family val="2"/>
        <charset val="129"/>
      </rPr>
      <t>합계</t>
    </r>
    <phoneticPr fontId="3" type="noConversion"/>
  </si>
  <si>
    <t>반올림</t>
    <phoneticPr fontId="3" type="noConversion"/>
  </si>
  <si>
    <r>
      <rPr>
        <sz val="11"/>
        <color rgb="FF222222"/>
        <rFont val="맑은 고딕"/>
        <family val="2"/>
        <charset val="129"/>
      </rPr>
      <t>보정의석수</t>
    </r>
    <phoneticPr fontId="3" type="noConversion"/>
  </si>
  <si>
    <t>비례의석수</t>
    <phoneticPr fontId="3" type="noConversion"/>
  </si>
  <si>
    <r>
      <rPr>
        <sz val="11"/>
        <color rgb="FF222222"/>
        <rFont val="맑은 고딕"/>
        <family val="2"/>
        <charset val="129"/>
      </rPr>
      <t>최종</t>
    </r>
    <r>
      <rPr>
        <sz val="11"/>
        <color rgb="FF222222"/>
        <rFont val="Inherit"/>
        <family val="2"/>
      </rPr>
      <t xml:space="preserve"> </t>
    </r>
    <r>
      <rPr>
        <sz val="11"/>
        <color rgb="FF222222"/>
        <rFont val="맑은 고딕"/>
        <family val="2"/>
        <charset val="129"/>
      </rPr>
      <t>의석수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</si>
</sst>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0" formatCode="0_);[Red]\(0\)"/>
    <numFmt numFmtId="182" formatCode="0.00_);[Red]\(0.00\)"/>
    <numFmt numFmtId="189" formatCode="0.000"/>
  </numFmts>
  <fonts count="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222222"/>
      <name val="Inherit"/>
      <family val="2"/>
    </font>
    <font>
      <sz val="8"/>
      <name val="맑은 고딕"/>
      <family val="2"/>
      <charset val="129"/>
      <scheme val="minor"/>
    </font>
    <font>
      <sz val="11"/>
      <color rgb="FF222222"/>
      <name val="맑은 고딕"/>
      <family val="2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82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82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89" fontId="0" fillId="0" borderId="1" xfId="0" applyNumberFormat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49A9A-883C-4C5B-9ED1-28BC36FCF39A}">
  <dimension ref="A1:H9"/>
  <sheetViews>
    <sheetView tabSelected="1" workbookViewId="0">
      <selection activeCell="H6" sqref="H6"/>
    </sheetView>
  </sheetViews>
  <sheetFormatPr defaultColWidth="17.625" defaultRowHeight="16.5"/>
  <cols>
    <col min="1" max="1" width="15.125" bestFit="1" customWidth="1"/>
    <col min="2" max="2" width="11" bestFit="1" customWidth="1"/>
    <col min="3" max="3" width="22.75" bestFit="1" customWidth="1"/>
    <col min="4" max="4" width="11.5" bestFit="1" customWidth="1"/>
    <col min="5" max="5" width="13" style="1" bestFit="1" customWidth="1"/>
    <col min="6" max="6" width="7.125" bestFit="1" customWidth="1"/>
    <col min="7" max="7" width="12.75" bestFit="1" customWidth="1"/>
    <col min="8" max="8" width="11.5" bestFit="1" customWidth="1"/>
  </cols>
  <sheetData>
    <row r="1" spans="1:8">
      <c r="A1" s="2" t="s">
        <v>0</v>
      </c>
      <c r="B1" s="2" t="s">
        <v>9</v>
      </c>
      <c r="C1" s="2" t="s">
        <v>1</v>
      </c>
      <c r="D1" s="2" t="s">
        <v>6</v>
      </c>
      <c r="E1" s="3" t="s">
        <v>7</v>
      </c>
      <c r="F1" s="2" t="s">
        <v>11</v>
      </c>
      <c r="G1" s="2" t="s">
        <v>12</v>
      </c>
      <c r="H1" s="2" t="s">
        <v>14</v>
      </c>
    </row>
    <row r="2" spans="1:8">
      <c r="A2" s="2" t="s">
        <v>2</v>
      </c>
      <c r="B2" s="2">
        <v>0</v>
      </c>
      <c r="C2" s="4">
        <v>0.36670000000000003</v>
      </c>
      <c r="D2" s="4">
        <f>C2/(SUM($C$2:$C$5))</f>
        <v>0.40199517649638233</v>
      </c>
      <c r="E2" s="3">
        <f>((300-$D$8)*D2-B2)/2</f>
        <v>59.897281297960966</v>
      </c>
      <c r="F2" s="5">
        <f>ROUND(E2,0)</f>
        <v>60</v>
      </c>
      <c r="G2" s="10">
        <f>$D$9*(F2/$F$6)</f>
        <v>18.523489932885905</v>
      </c>
      <c r="H2" s="6">
        <v>18</v>
      </c>
    </row>
    <row r="3" spans="1:8">
      <c r="A3" s="2" t="s">
        <v>3</v>
      </c>
      <c r="B3" s="2">
        <v>0</v>
      </c>
      <c r="C3" s="4">
        <v>0.26690000000000003</v>
      </c>
      <c r="D3" s="4">
        <f t="shared" ref="D3:D5" si="0">C3/(SUM($C$2:$C$5))</f>
        <v>0.29258934444200835</v>
      </c>
      <c r="E3" s="3">
        <f t="shared" ref="E3:E5" si="1">((300-$D$8)*D3-B3)/2</f>
        <v>43.595812321859242</v>
      </c>
      <c r="F3" s="5">
        <f t="shared" ref="F3:F5" si="2">ROUND(E3,0)</f>
        <v>44</v>
      </c>
      <c r="G3" s="10">
        <f t="shared" ref="G3:G5" si="3">$D$9*(F3/$F$6)</f>
        <v>13.583892617449665</v>
      </c>
      <c r="H3" s="6">
        <v>14</v>
      </c>
    </row>
    <row r="4" spans="1:8">
      <c r="A4" s="2" t="s">
        <v>4</v>
      </c>
      <c r="B4" s="2">
        <v>0</v>
      </c>
      <c r="C4" s="4">
        <v>0.24249999999999999</v>
      </c>
      <c r="D4" s="4">
        <f t="shared" si="0"/>
        <v>0.26584082438061823</v>
      </c>
      <c r="E4" s="3">
        <f t="shared" si="1"/>
        <v>39.610282832712116</v>
      </c>
      <c r="F4" s="5">
        <f t="shared" si="2"/>
        <v>40</v>
      </c>
      <c r="G4" s="10">
        <f t="shared" si="3"/>
        <v>12.348993288590604</v>
      </c>
      <c r="H4" s="6">
        <v>12</v>
      </c>
    </row>
    <row r="5" spans="1:8">
      <c r="A5" s="2" t="s">
        <v>5</v>
      </c>
      <c r="B5" s="2">
        <v>1</v>
      </c>
      <c r="C5" s="4">
        <v>3.61E-2</v>
      </c>
      <c r="D5" s="4">
        <f t="shared" si="0"/>
        <v>3.9574654680991007E-2</v>
      </c>
      <c r="E5" s="3">
        <f t="shared" si="1"/>
        <v>5.3966235474676605</v>
      </c>
      <c r="F5" s="5">
        <f t="shared" si="2"/>
        <v>5</v>
      </c>
      <c r="G5" s="10">
        <f t="shared" si="3"/>
        <v>1.5436241610738255</v>
      </c>
      <c r="H5" s="6">
        <v>2</v>
      </c>
    </row>
    <row r="6" spans="1:8">
      <c r="A6" s="2" t="s">
        <v>10</v>
      </c>
      <c r="B6" s="6">
        <f>SUM(B2:B5)</f>
        <v>1</v>
      </c>
      <c r="C6" s="7">
        <f>SUM(C2:C5)</f>
        <v>0.91220000000000012</v>
      </c>
      <c r="D6" s="7">
        <f>SUM(D2:D5)</f>
        <v>1</v>
      </c>
      <c r="E6" s="8">
        <f>SUM(E2:E5)</f>
        <v>148.49999999999997</v>
      </c>
      <c r="F6" s="9">
        <f>SUM(F2:F5)</f>
        <v>149</v>
      </c>
      <c r="G6" s="6"/>
      <c r="H6" s="9">
        <f>SUM(H2:H5)</f>
        <v>46</v>
      </c>
    </row>
    <row r="8" spans="1:8">
      <c r="C8" t="s">
        <v>8</v>
      </c>
      <c r="D8">
        <v>2</v>
      </c>
    </row>
    <row r="9" spans="1:8">
      <c r="C9" t="s">
        <v>13</v>
      </c>
      <c r="D9">
        <v>46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재민 성</dc:creator>
  <cp:lastModifiedBy>재민 성</cp:lastModifiedBy>
  <dcterms:created xsi:type="dcterms:W3CDTF">2024-04-14T15:30:12Z</dcterms:created>
  <dcterms:modified xsi:type="dcterms:W3CDTF">2024-04-14T15:35:15Z</dcterms:modified>
</cp:coreProperties>
</file>